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3d25f5a3dcba40/Desktop/"/>
    </mc:Choice>
  </mc:AlternateContent>
  <xr:revisionPtr revIDLastSave="632" documentId="8_{D25F61C1-FA40-4C7D-9913-FAB5CF028420}" xr6:coauthVersionLast="47" xr6:coauthVersionMax="47" xr10:uidLastSave="{45B8E11D-46D5-459C-82B0-E622D976572E}"/>
  <bookViews>
    <workbookView xWindow="-108" yWindow="-108" windowWidth="23256" windowHeight="12456" xr2:uid="{6BF4A573-8B03-4B2E-97A8-A9942F1140E0}"/>
  </bookViews>
  <sheets>
    <sheet name="Results" sheetId="1" r:id="rId1"/>
    <sheet name="KOTP Adjusted times" sheetId="2" r:id="rId2"/>
    <sheet name="Age Group Winne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C4" i="2"/>
  <c r="D40" i="2"/>
  <c r="D39" i="2"/>
  <c r="C40" i="2"/>
  <c r="C39" i="2"/>
  <c r="F37" i="2"/>
  <c r="E37" i="2"/>
  <c r="F36" i="2"/>
  <c r="E36" i="2"/>
  <c r="D36" i="2"/>
  <c r="D38" i="2"/>
  <c r="C38" i="2"/>
  <c r="D37" i="2"/>
  <c r="C37" i="2"/>
  <c r="C36" i="2"/>
  <c r="F13" i="2"/>
  <c r="G11" i="2"/>
  <c r="G10" i="2"/>
  <c r="G8" i="2"/>
  <c r="G7" i="2"/>
  <c r="G6" i="2"/>
  <c r="G5" i="2"/>
  <c r="E14" i="2"/>
  <c r="D14" i="2"/>
  <c r="E13" i="2"/>
  <c r="D13" i="2"/>
  <c r="E12" i="2"/>
  <c r="D12" i="2"/>
  <c r="D11" i="2"/>
  <c r="D10" i="2"/>
  <c r="D9" i="2"/>
  <c r="D8" i="2"/>
  <c r="D7" i="2"/>
  <c r="D6" i="2"/>
  <c r="D5" i="2"/>
  <c r="D4" i="2"/>
  <c r="C14" i="2"/>
  <c r="C13" i="2"/>
  <c r="C12" i="2"/>
  <c r="C11" i="2"/>
  <c r="C10" i="2"/>
  <c r="C9" i="2"/>
  <c r="C8" i="2"/>
  <c r="C7" i="2"/>
  <c r="C6" i="2"/>
  <c r="C5" i="2"/>
  <c r="G3" i="2"/>
  <c r="E3" i="2"/>
  <c r="D3" i="2"/>
  <c r="C3" i="2"/>
  <c r="F2" i="2"/>
  <c r="E2" i="2"/>
  <c r="D2" i="2"/>
  <c r="C2" i="2"/>
</calcChain>
</file>

<file path=xl/sharedStrings.xml><?xml version="1.0" encoding="utf-8"?>
<sst xmlns="http://schemas.openxmlformats.org/spreadsheetml/2006/main" count="163" uniqueCount="74">
  <si>
    <t>Name</t>
  </si>
  <si>
    <t>Age</t>
  </si>
  <si>
    <t>50 Free</t>
  </si>
  <si>
    <t>50 Back</t>
  </si>
  <si>
    <t>50 Breast</t>
  </si>
  <si>
    <t>50 Fly</t>
  </si>
  <si>
    <t>25 Fly</t>
  </si>
  <si>
    <t>Lucia Higham</t>
  </si>
  <si>
    <t>Alice Brighton</t>
  </si>
  <si>
    <t>Emily Kennedy</t>
  </si>
  <si>
    <t>Age 9</t>
  </si>
  <si>
    <t xml:space="preserve"> - 2 seconds</t>
  </si>
  <si>
    <t>Age 10</t>
  </si>
  <si>
    <t>Remains same</t>
  </si>
  <si>
    <t>Age 11</t>
  </si>
  <si>
    <t xml:space="preserve">Age 12 </t>
  </si>
  <si>
    <t xml:space="preserve"> + 4 seconds</t>
  </si>
  <si>
    <t xml:space="preserve"> + 2 seconds</t>
  </si>
  <si>
    <t xml:space="preserve"> - 1 seconds for 25m Fly</t>
  </si>
  <si>
    <t>Age Group</t>
  </si>
  <si>
    <t>9 Years</t>
  </si>
  <si>
    <t>10 Years</t>
  </si>
  <si>
    <t>11 Years</t>
  </si>
  <si>
    <t>12 Years</t>
  </si>
  <si>
    <t>Time</t>
  </si>
  <si>
    <t>KOTP Time</t>
  </si>
  <si>
    <t>King of the Pool winner in Bold, Italic Red</t>
  </si>
  <si>
    <t>Liepa Pranckeviciute</t>
  </si>
  <si>
    <t>Matthew Janson</t>
  </si>
  <si>
    <t>Lincoln Evans</t>
  </si>
  <si>
    <t>Alba Torrent-Burton</t>
  </si>
  <si>
    <t>Elodie Thomas</t>
  </si>
  <si>
    <t>Eric Ciopeica</t>
  </si>
  <si>
    <t>Grace Rai</t>
  </si>
  <si>
    <t>Ethan Tang</t>
  </si>
  <si>
    <t>Jack Mould</t>
  </si>
  <si>
    <t>100 Free</t>
  </si>
  <si>
    <t>KOTP Adjustments</t>
  </si>
  <si>
    <t>-4 seconds for 100 Free</t>
  </si>
  <si>
    <t>+8 seconds for 100 Free</t>
  </si>
  <si>
    <t>+4 seconds for 100 Free</t>
  </si>
  <si>
    <t>8 Years</t>
  </si>
  <si>
    <t>Sophia Lee</t>
  </si>
  <si>
    <t>Lavinia Haigh</t>
  </si>
  <si>
    <t>Eleanor Inglis</t>
  </si>
  <si>
    <t>Zach Bremford</t>
  </si>
  <si>
    <t>Hannah Hughes</t>
  </si>
  <si>
    <t>Matilda Coulling</t>
  </si>
  <si>
    <t>Lizzie Bodo</t>
  </si>
  <si>
    <t>Georgie Glanville</t>
  </si>
  <si>
    <t>Chloe Xu</t>
  </si>
  <si>
    <t>Aria Duffy</t>
  </si>
  <si>
    <t>Anna Brackley</t>
  </si>
  <si>
    <t>Sofia Alam</t>
  </si>
  <si>
    <t>Isla Craig</t>
  </si>
  <si>
    <t>Holly Fuller</t>
  </si>
  <si>
    <t>Sofia dos Santos</t>
  </si>
  <si>
    <t>Christian Winter</t>
  </si>
  <si>
    <t>Archie Matthews</t>
  </si>
  <si>
    <t>Paul Winter</t>
  </si>
  <si>
    <t>Shay Alexander</t>
  </si>
  <si>
    <t>Andrei Chirovici</t>
  </si>
  <si>
    <t>Leopold Ostberg</t>
  </si>
  <si>
    <t>Patrick Allen</t>
  </si>
  <si>
    <t>Gabby Lee</t>
  </si>
  <si>
    <t>Druhi Harde</t>
  </si>
  <si>
    <t>Elliott Finke</t>
  </si>
  <si>
    <t>Aiden Lavender</t>
  </si>
  <si>
    <t>Lexi Hart Johnson</t>
  </si>
  <si>
    <t>Age 8</t>
  </si>
  <si>
    <t xml:space="preserve"> - 4 seconds</t>
  </si>
  <si>
    <t xml:space="preserve"> - 2 seconds for 25m Fly</t>
  </si>
  <si>
    <t>-8 seconds for 100 Free</t>
  </si>
  <si>
    <t>Paatrick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</si>
</sst>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2" fontId="4" fillId="0" borderId="1" xfId="0" applyNumberFormat="1" applyFont="1" applyBorder="1"/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quotePrefix="1" applyBorder="1"/>
    <xf numFmtId="0" fontId="0" fillId="0" borderId="1" xfId="0" quotePrefix="1" applyBorder="1" applyAlignment="1">
      <alignment horizontal="left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47" fontId="0" fillId="0" borderId="0" xfId="0" applyNumberFormat="1"/>
    <xf numFmtId="0" fontId="4" fillId="0" borderId="11" xfId="0" applyFont="1" applyBorder="1"/>
    <xf numFmtId="0" fontId="5" fillId="0" borderId="1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/>
    <xf numFmtId="2" fontId="4" fillId="0" borderId="9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horizontal="left"/>
    </xf>
    <xf numFmtId="164" fontId="0" fillId="0" borderId="14" xfId="0" applyNumberForma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4" fillId="0" borderId="4" xfId="0" applyFont="1" applyBorder="1"/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4" fillId="0" borderId="15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6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B268-F32C-4C1F-9AB6-35D0F41D2F95}">
  <dimension ref="A1:I40"/>
  <sheetViews>
    <sheetView tabSelected="1" zoomScale="90" zoomScaleNormal="90" workbookViewId="0">
      <selection activeCell="J18" sqref="J18"/>
    </sheetView>
  </sheetViews>
  <sheetFormatPr defaultRowHeight="14.4" x14ac:dyDescent="0.3"/>
  <cols>
    <col min="1" max="1" width="18.6640625" style="42" bestFit="1" customWidth="1"/>
    <col min="8" max="8" width="9.5546875" customWidth="1"/>
  </cols>
  <sheetData>
    <row r="1" spans="1:9" s="6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36</v>
      </c>
    </row>
    <row r="2" spans="1:9" x14ac:dyDescent="0.3">
      <c r="A2" s="40" t="s">
        <v>42</v>
      </c>
      <c r="B2" s="4">
        <v>8</v>
      </c>
      <c r="C2" s="5">
        <v>40.11</v>
      </c>
      <c r="D2" s="5">
        <v>50.45</v>
      </c>
      <c r="E2" s="3">
        <v>57.19</v>
      </c>
      <c r="F2" s="5">
        <v>53.2</v>
      </c>
      <c r="G2" s="5"/>
      <c r="H2" s="15">
        <v>1.1175925925925926E-3</v>
      </c>
      <c r="I2" s="9"/>
    </row>
    <row r="3" spans="1:9" x14ac:dyDescent="0.3">
      <c r="A3" s="41" t="s">
        <v>62</v>
      </c>
      <c r="B3" s="2">
        <v>8</v>
      </c>
      <c r="C3" s="3">
        <v>44.47</v>
      </c>
      <c r="D3" s="3">
        <v>51.99</v>
      </c>
      <c r="E3" s="3">
        <v>59.5</v>
      </c>
      <c r="F3" s="15"/>
      <c r="G3" s="3">
        <v>23.96</v>
      </c>
      <c r="H3" s="15">
        <v>1.2944444444444444E-3</v>
      </c>
    </row>
    <row r="4" spans="1:9" x14ac:dyDescent="0.3">
      <c r="A4" s="41" t="s">
        <v>28</v>
      </c>
      <c r="B4" s="4">
        <v>9</v>
      </c>
      <c r="C4" s="3">
        <v>41.62</v>
      </c>
      <c r="D4" s="3">
        <v>51.32</v>
      </c>
      <c r="E4" s="15">
        <v>7.2465277777777773E-4</v>
      </c>
      <c r="F4" s="15">
        <v>7.3564814814814814E-4</v>
      </c>
      <c r="G4" s="3"/>
      <c r="H4" s="15">
        <v>1.2613425925925925E-3</v>
      </c>
    </row>
    <row r="5" spans="1:9" x14ac:dyDescent="0.3">
      <c r="A5" s="41" t="s">
        <v>45</v>
      </c>
      <c r="B5" s="4">
        <v>9</v>
      </c>
      <c r="C5" s="3">
        <v>41.47</v>
      </c>
      <c r="D5" s="3">
        <v>56.28</v>
      </c>
      <c r="E5" s="15">
        <v>7.303240740740741E-4</v>
      </c>
      <c r="F5" s="3"/>
      <c r="G5" s="3">
        <v>24.69</v>
      </c>
      <c r="H5" s="15">
        <v>1.1577546296296297E-3</v>
      </c>
    </row>
    <row r="6" spans="1:9" x14ac:dyDescent="0.3">
      <c r="A6" s="41" t="s">
        <v>29</v>
      </c>
      <c r="B6" s="4">
        <v>9</v>
      </c>
      <c r="C6" s="3">
        <v>50.84</v>
      </c>
      <c r="D6" s="3">
        <v>54.74</v>
      </c>
      <c r="E6" s="15">
        <v>7.5995370370370366E-4</v>
      </c>
      <c r="F6" s="3"/>
      <c r="G6" s="3">
        <v>28.7</v>
      </c>
      <c r="H6" s="15">
        <v>1.4017361111111112E-3</v>
      </c>
    </row>
    <row r="7" spans="1:9" x14ac:dyDescent="0.3">
      <c r="A7" s="41" t="s">
        <v>43</v>
      </c>
      <c r="B7" s="4">
        <v>9</v>
      </c>
      <c r="C7" s="3">
        <v>42.28</v>
      </c>
      <c r="D7" s="3">
        <v>51</v>
      </c>
      <c r="E7" s="15">
        <v>7.349537037037037E-4</v>
      </c>
      <c r="F7" s="3"/>
      <c r="G7" s="3">
        <v>25.81</v>
      </c>
      <c r="H7" s="15">
        <v>1.1689814814814816E-3</v>
      </c>
    </row>
    <row r="8" spans="1:9" x14ac:dyDescent="0.3">
      <c r="A8" s="41" t="s">
        <v>44</v>
      </c>
      <c r="B8" s="4">
        <v>9</v>
      </c>
      <c r="C8" s="3">
        <v>42.01</v>
      </c>
      <c r="D8" s="10">
        <v>52.85</v>
      </c>
      <c r="E8" s="15">
        <v>7.8078703703703697E-4</v>
      </c>
      <c r="F8" s="3"/>
      <c r="G8" s="3">
        <v>58.04</v>
      </c>
      <c r="H8" s="15">
        <v>1.2667824074074074E-3</v>
      </c>
    </row>
    <row r="9" spans="1:9" x14ac:dyDescent="0.3">
      <c r="A9" s="41" t="s">
        <v>46</v>
      </c>
      <c r="B9" s="4">
        <v>9</v>
      </c>
      <c r="C9" s="3">
        <v>46.04</v>
      </c>
      <c r="D9" s="3">
        <v>53.84</v>
      </c>
      <c r="E9" s="15">
        <v>7.7824074074074069E-4</v>
      </c>
      <c r="F9" s="3"/>
      <c r="G9" s="3"/>
      <c r="H9" s="15"/>
    </row>
    <row r="10" spans="1:9" x14ac:dyDescent="0.3">
      <c r="A10" s="41" t="s">
        <v>47</v>
      </c>
      <c r="B10" s="4">
        <v>9</v>
      </c>
      <c r="C10" s="3">
        <v>47.42</v>
      </c>
      <c r="D10" s="3">
        <v>58.26</v>
      </c>
      <c r="E10" s="15">
        <v>8.2858796296296305E-4</v>
      </c>
      <c r="F10" s="3"/>
      <c r="G10" s="3">
        <v>29.37</v>
      </c>
      <c r="H10" s="15">
        <v>1.3876157407407407E-3</v>
      </c>
    </row>
    <row r="11" spans="1:9" x14ac:dyDescent="0.3">
      <c r="A11" s="41" t="s">
        <v>48</v>
      </c>
      <c r="B11" s="4">
        <v>9</v>
      </c>
      <c r="C11" s="3">
        <v>46.12</v>
      </c>
      <c r="D11" s="3">
        <v>55.93</v>
      </c>
      <c r="E11" s="15">
        <v>7.9537037037037033E-4</v>
      </c>
      <c r="F11" s="3"/>
      <c r="G11" s="3">
        <v>25.37</v>
      </c>
      <c r="H11" s="15">
        <v>1.29375E-3</v>
      </c>
    </row>
    <row r="12" spans="1:9" x14ac:dyDescent="0.3">
      <c r="A12" s="41" t="s">
        <v>31</v>
      </c>
      <c r="B12" s="2">
        <v>9</v>
      </c>
      <c r="C12" s="3">
        <v>42.43</v>
      </c>
      <c r="D12" s="3">
        <v>54.31</v>
      </c>
      <c r="E12" s="3">
        <v>53.13</v>
      </c>
      <c r="F12" s="3">
        <v>45.16</v>
      </c>
      <c r="G12" s="3"/>
      <c r="H12" s="15">
        <v>1.139699074074074E-3</v>
      </c>
    </row>
    <row r="13" spans="1:9" x14ac:dyDescent="0.3">
      <c r="A13" s="41" t="s">
        <v>66</v>
      </c>
      <c r="B13" s="2">
        <v>9</v>
      </c>
      <c r="C13" s="2">
        <v>41.65</v>
      </c>
      <c r="D13" s="2">
        <v>47.53</v>
      </c>
      <c r="E13" s="2">
        <v>59.28</v>
      </c>
      <c r="F13" s="2">
        <v>53.53</v>
      </c>
      <c r="G13" s="2"/>
      <c r="H13" s="15">
        <v>1.1497685185185185E-3</v>
      </c>
    </row>
    <row r="14" spans="1:9" x14ac:dyDescent="0.3">
      <c r="A14" s="41" t="s">
        <v>30</v>
      </c>
      <c r="B14" s="2">
        <v>9</v>
      </c>
      <c r="C14" s="2">
        <v>42.95</v>
      </c>
      <c r="D14" s="2">
        <v>50.25</v>
      </c>
      <c r="E14" s="2">
        <v>55.98</v>
      </c>
      <c r="F14" s="15">
        <v>7.0231481481481479E-4</v>
      </c>
      <c r="G14" s="2"/>
      <c r="H14" s="15">
        <v>1.2589120370370371E-3</v>
      </c>
    </row>
    <row r="15" spans="1:9" x14ac:dyDescent="0.3">
      <c r="A15" s="41" t="s">
        <v>49</v>
      </c>
      <c r="B15" s="4">
        <v>10</v>
      </c>
      <c r="C15" s="3">
        <v>42.87</v>
      </c>
      <c r="D15" s="3">
        <v>47.48</v>
      </c>
      <c r="E15" s="15">
        <v>7.3425925925925926E-4</v>
      </c>
      <c r="F15" s="3"/>
      <c r="G15" s="3">
        <v>24.42</v>
      </c>
      <c r="H15" s="15">
        <v>1.2331018518518518E-3</v>
      </c>
    </row>
    <row r="16" spans="1:9" x14ac:dyDescent="0.3">
      <c r="A16" s="41" t="s">
        <v>50</v>
      </c>
      <c r="B16" s="4">
        <v>10</v>
      </c>
      <c r="C16" s="3">
        <v>43.53</v>
      </c>
      <c r="D16" s="3">
        <v>49.28</v>
      </c>
      <c r="E16" s="3">
        <v>59.03</v>
      </c>
      <c r="F16" s="3"/>
      <c r="G16" s="3">
        <v>23.03</v>
      </c>
      <c r="H16" s="15">
        <v>1.2840277777777778E-3</v>
      </c>
    </row>
    <row r="17" spans="1:8" x14ac:dyDescent="0.3">
      <c r="A17" s="41" t="s">
        <v>51</v>
      </c>
      <c r="B17" s="4">
        <v>10</v>
      </c>
      <c r="C17" s="3">
        <v>45.41</v>
      </c>
      <c r="D17" s="3">
        <v>57.21</v>
      </c>
      <c r="E17" s="15">
        <v>7.9687499999999995E-4</v>
      </c>
      <c r="F17" s="3"/>
      <c r="G17" s="3">
        <v>32.44</v>
      </c>
      <c r="H17" s="15">
        <v>1.4417824074074072E-3</v>
      </c>
    </row>
    <row r="18" spans="1:8" x14ac:dyDescent="0.3">
      <c r="A18" s="41" t="s">
        <v>52</v>
      </c>
      <c r="B18" s="2">
        <v>10</v>
      </c>
      <c r="C18" s="3">
        <v>38.75</v>
      </c>
      <c r="D18" s="3">
        <v>56.77</v>
      </c>
      <c r="E18" s="15">
        <v>7.2719907407407401E-4</v>
      </c>
      <c r="F18" s="15">
        <v>7.5277777777777789E-4</v>
      </c>
      <c r="G18" s="3"/>
      <c r="H18" s="15">
        <v>1.1784722222222222E-3</v>
      </c>
    </row>
    <row r="19" spans="1:8" x14ac:dyDescent="0.3">
      <c r="A19" s="41" t="s">
        <v>27</v>
      </c>
      <c r="B19" s="2">
        <v>10</v>
      </c>
      <c r="C19" s="3">
        <v>44.94</v>
      </c>
      <c r="D19" s="3">
        <v>52.64</v>
      </c>
      <c r="E19" s="3">
        <v>58.49</v>
      </c>
      <c r="F19" s="15">
        <v>7.2523148148148143E-4</v>
      </c>
      <c r="G19" s="3"/>
      <c r="H19" s="15">
        <v>1.3076388888888888E-3</v>
      </c>
    </row>
    <row r="20" spans="1:8" x14ac:dyDescent="0.3">
      <c r="A20" s="41" t="s">
        <v>53</v>
      </c>
      <c r="B20" s="2">
        <v>10</v>
      </c>
      <c r="C20" s="3">
        <v>42.47</v>
      </c>
      <c r="D20" s="3">
        <v>49.57</v>
      </c>
      <c r="E20" s="3">
        <v>55.97</v>
      </c>
      <c r="F20" s="3">
        <v>49.34</v>
      </c>
      <c r="G20" s="3"/>
      <c r="H20" s="15">
        <v>1.1581018518518518E-3</v>
      </c>
    </row>
    <row r="21" spans="1:8" x14ac:dyDescent="0.3">
      <c r="A21" s="41" t="s">
        <v>54</v>
      </c>
      <c r="B21" s="2">
        <v>10</v>
      </c>
      <c r="C21" s="3">
        <v>40.369999999999997</v>
      </c>
      <c r="D21" s="3">
        <v>51.7</v>
      </c>
      <c r="E21" s="3">
        <v>58.27</v>
      </c>
      <c r="F21" s="15">
        <v>6.9456018518518521E-4</v>
      </c>
      <c r="G21" s="3"/>
      <c r="H21" s="15">
        <v>1.153587962962963E-3</v>
      </c>
    </row>
    <row r="22" spans="1:8" x14ac:dyDescent="0.3">
      <c r="A22" s="41" t="s">
        <v>55</v>
      </c>
      <c r="B22" s="2">
        <v>10</v>
      </c>
      <c r="C22" s="3">
        <v>41.63</v>
      </c>
      <c r="D22" s="3">
        <v>54.38</v>
      </c>
      <c r="E22" s="15">
        <v>7.7141203703703714E-4</v>
      </c>
      <c r="F22" s="60">
        <v>58.72</v>
      </c>
      <c r="G22" s="3"/>
      <c r="H22" s="15">
        <v>1.1381944444444445E-3</v>
      </c>
    </row>
    <row r="23" spans="1:8" x14ac:dyDescent="0.3">
      <c r="A23" s="41" t="s">
        <v>56</v>
      </c>
      <c r="B23" s="2">
        <v>10</v>
      </c>
      <c r="C23" s="3">
        <v>43.41</v>
      </c>
      <c r="D23" s="3">
        <v>56.72</v>
      </c>
      <c r="E23" s="15">
        <v>7.1574074074074075E-4</v>
      </c>
      <c r="F23" s="3"/>
      <c r="G23" s="3">
        <v>27.25</v>
      </c>
      <c r="H23" s="15">
        <v>1.282986111111111E-3</v>
      </c>
    </row>
    <row r="24" spans="1:8" x14ac:dyDescent="0.3">
      <c r="A24" s="41" t="s">
        <v>57</v>
      </c>
      <c r="B24" s="2">
        <v>10</v>
      </c>
      <c r="C24" s="3">
        <v>41.28</v>
      </c>
      <c r="D24" s="3">
        <v>59</v>
      </c>
      <c r="E24" s="3">
        <v>56.18</v>
      </c>
      <c r="F24" s="3"/>
      <c r="G24" s="3">
        <v>28.57</v>
      </c>
      <c r="H24" s="15">
        <v>1.2563657407407406E-3</v>
      </c>
    </row>
    <row r="25" spans="1:8" x14ac:dyDescent="0.3">
      <c r="A25" s="41" t="s">
        <v>58</v>
      </c>
      <c r="B25" s="2">
        <v>10</v>
      </c>
      <c r="C25" s="3">
        <v>42.97</v>
      </c>
      <c r="D25" s="3">
        <v>57.66</v>
      </c>
      <c r="E25" s="15">
        <v>8.7083333333333327E-4</v>
      </c>
      <c r="F25" s="3"/>
      <c r="G25" s="3">
        <v>30.88</v>
      </c>
      <c r="H25" s="15">
        <v>1.2922453703703705E-3</v>
      </c>
    </row>
    <row r="26" spans="1:8" x14ac:dyDescent="0.3">
      <c r="A26" s="41" t="s">
        <v>67</v>
      </c>
      <c r="B26" s="2">
        <v>10</v>
      </c>
      <c r="C26" s="3">
        <v>42.47</v>
      </c>
      <c r="D26" s="3">
        <v>52.72</v>
      </c>
      <c r="E26" s="15">
        <v>7.4039351851851848E-4</v>
      </c>
      <c r="F26" s="15">
        <v>7.0706018518518524E-4</v>
      </c>
      <c r="G26" s="3"/>
      <c r="H26" s="15">
        <v>1.1950231481481482E-3</v>
      </c>
    </row>
    <row r="27" spans="1:8" x14ac:dyDescent="0.3">
      <c r="A27" s="41" t="s">
        <v>59</v>
      </c>
      <c r="B27" s="2">
        <v>10</v>
      </c>
      <c r="C27" s="3">
        <v>41.59</v>
      </c>
      <c r="D27" s="3">
        <v>58.56</v>
      </c>
      <c r="E27" s="15">
        <v>7.5127314814814816E-4</v>
      </c>
      <c r="F27" s="3"/>
      <c r="G27" s="3">
        <v>32.119999999999997</v>
      </c>
      <c r="H27" s="15">
        <v>1.3760416666666667E-3</v>
      </c>
    </row>
    <row r="28" spans="1:8" x14ac:dyDescent="0.3">
      <c r="A28" s="41" t="s">
        <v>60</v>
      </c>
      <c r="B28" s="2">
        <v>10</v>
      </c>
      <c r="C28" s="3">
        <v>43.69</v>
      </c>
      <c r="D28" s="3">
        <v>54.19</v>
      </c>
      <c r="E28" s="15">
        <v>7.063657407407408E-4</v>
      </c>
      <c r="F28" s="3"/>
      <c r="G28" s="3">
        <v>27.15</v>
      </c>
      <c r="H28" s="15">
        <v>1.2402777777777776E-3</v>
      </c>
    </row>
    <row r="29" spans="1:8" x14ac:dyDescent="0.3">
      <c r="A29" s="41" t="s">
        <v>34</v>
      </c>
      <c r="B29" s="2">
        <v>10</v>
      </c>
      <c r="C29" s="3">
        <v>37.97</v>
      </c>
      <c r="D29" s="3">
        <v>47.42</v>
      </c>
      <c r="E29" s="3">
        <v>53.36</v>
      </c>
      <c r="F29" s="3">
        <v>48.31</v>
      </c>
      <c r="G29" s="3"/>
      <c r="H29" s="15">
        <v>1.1123842592592594E-3</v>
      </c>
    </row>
    <row r="30" spans="1:8" x14ac:dyDescent="0.3">
      <c r="A30" s="41" t="s">
        <v>61</v>
      </c>
      <c r="B30" s="2">
        <v>10</v>
      </c>
      <c r="C30" s="3">
        <v>46.99</v>
      </c>
      <c r="D30" s="3">
        <v>58.1</v>
      </c>
      <c r="E30" s="15">
        <v>7.6597222222222225E-4</v>
      </c>
      <c r="F30" s="3"/>
      <c r="G30" s="3">
        <v>28.88</v>
      </c>
      <c r="H30" s="15"/>
    </row>
    <row r="31" spans="1:8" x14ac:dyDescent="0.3">
      <c r="A31" s="41" t="s">
        <v>68</v>
      </c>
      <c r="B31" s="2">
        <v>10</v>
      </c>
      <c r="C31" s="3">
        <v>43.99</v>
      </c>
      <c r="D31" s="3">
        <v>54.12</v>
      </c>
      <c r="E31" s="15">
        <v>8.6666666666666663E-4</v>
      </c>
      <c r="F31" s="3"/>
      <c r="G31" s="3">
        <v>30.38</v>
      </c>
      <c r="H31" s="15">
        <v>1.368287037037037E-3</v>
      </c>
    </row>
    <row r="32" spans="1:8" x14ac:dyDescent="0.3">
      <c r="A32" s="41" t="s">
        <v>8</v>
      </c>
      <c r="B32" s="2">
        <v>10</v>
      </c>
      <c r="C32" s="3">
        <v>43.54</v>
      </c>
      <c r="D32" s="3">
        <v>51.78</v>
      </c>
      <c r="E32" s="10">
        <v>59.37</v>
      </c>
      <c r="F32" s="3">
        <v>58</v>
      </c>
      <c r="G32" s="3"/>
      <c r="H32" s="15">
        <v>1.2869212962962962E-3</v>
      </c>
    </row>
    <row r="33" spans="1:8" x14ac:dyDescent="0.3">
      <c r="A33" s="41" t="s">
        <v>9</v>
      </c>
      <c r="B33" s="2">
        <v>10</v>
      </c>
      <c r="C33" s="2">
        <v>36.49</v>
      </c>
      <c r="D33" s="3">
        <v>44.9</v>
      </c>
      <c r="E33" s="3">
        <v>49.26</v>
      </c>
      <c r="F33" s="3">
        <v>48.39</v>
      </c>
      <c r="G33" s="16"/>
      <c r="H33" s="15">
        <v>1.0688657407407407E-3</v>
      </c>
    </row>
    <row r="34" spans="1:8" x14ac:dyDescent="0.3">
      <c r="A34" s="41" t="s">
        <v>7</v>
      </c>
      <c r="B34" s="2">
        <v>10</v>
      </c>
      <c r="C34" s="3">
        <v>39.75</v>
      </c>
      <c r="D34" s="3">
        <v>47.95</v>
      </c>
      <c r="E34" s="15">
        <v>8.3344907407407413E-4</v>
      </c>
      <c r="F34" s="3">
        <v>59.92</v>
      </c>
      <c r="G34" s="3"/>
      <c r="H34" s="15">
        <v>1.1214120370370371E-3</v>
      </c>
    </row>
    <row r="35" spans="1:8" x14ac:dyDescent="0.3">
      <c r="A35" s="41" t="s">
        <v>33</v>
      </c>
      <c r="B35" s="2">
        <v>10</v>
      </c>
      <c r="C35" s="3">
        <v>44.16</v>
      </c>
      <c r="D35" s="3">
        <v>50.94</v>
      </c>
      <c r="E35" s="15">
        <v>7.1331018518518521E-4</v>
      </c>
      <c r="F35" s="3">
        <v>54.34</v>
      </c>
      <c r="G35" s="3"/>
      <c r="H35" s="15">
        <v>1.2789351851851853E-3</v>
      </c>
    </row>
    <row r="36" spans="1:8" x14ac:dyDescent="0.3">
      <c r="A36" s="41" t="s">
        <v>32</v>
      </c>
      <c r="B36" s="2">
        <v>11</v>
      </c>
      <c r="C36" s="2">
        <v>41.65</v>
      </c>
      <c r="D36" s="2">
        <v>47.53</v>
      </c>
      <c r="E36" s="2">
        <v>59.28</v>
      </c>
      <c r="F36" s="2">
        <v>53.53</v>
      </c>
      <c r="G36" s="2"/>
      <c r="H36" s="15">
        <v>1.1497685185185185E-3</v>
      </c>
    </row>
    <row r="37" spans="1:8" x14ac:dyDescent="0.3">
      <c r="A37" s="41" t="s">
        <v>63</v>
      </c>
      <c r="B37" s="2">
        <v>11</v>
      </c>
      <c r="C37" s="3">
        <v>37.93</v>
      </c>
      <c r="D37" s="3">
        <v>46.89</v>
      </c>
      <c r="E37" s="3">
        <v>54.8</v>
      </c>
      <c r="F37" s="3">
        <v>54.16</v>
      </c>
      <c r="G37" s="3"/>
      <c r="H37" s="15">
        <v>1.085300925925926E-3</v>
      </c>
    </row>
    <row r="38" spans="1:8" x14ac:dyDescent="0.3">
      <c r="A38" s="41" t="s">
        <v>64</v>
      </c>
      <c r="B38" s="2">
        <v>11</v>
      </c>
      <c r="C38" s="2">
        <v>41.77</v>
      </c>
      <c r="D38" s="2">
        <v>48.02</v>
      </c>
      <c r="E38" s="15">
        <v>7.7581018518518515E-4</v>
      </c>
      <c r="F38" s="15">
        <v>8.6932870370370365E-4</v>
      </c>
      <c r="G38" s="2"/>
      <c r="H38" s="15">
        <v>1.1623842592592593E-3</v>
      </c>
    </row>
    <row r="39" spans="1:8" x14ac:dyDescent="0.3">
      <c r="A39" s="41" t="s">
        <v>35</v>
      </c>
      <c r="B39" s="2">
        <v>12</v>
      </c>
      <c r="C39" s="2">
        <v>39.880000000000003</v>
      </c>
      <c r="D39" s="2">
        <v>50.28</v>
      </c>
      <c r="E39" s="15">
        <v>7.0092592592592591E-4</v>
      </c>
      <c r="F39" s="15">
        <v>7.4143518518518525E-4</v>
      </c>
      <c r="G39" s="2"/>
      <c r="H39" s="15"/>
    </row>
    <row r="40" spans="1:8" x14ac:dyDescent="0.3">
      <c r="A40" s="41" t="s">
        <v>65</v>
      </c>
      <c r="B40" s="2">
        <v>12</v>
      </c>
      <c r="C40" s="2">
        <v>39.65</v>
      </c>
      <c r="D40" s="2">
        <v>47.05</v>
      </c>
      <c r="E40" s="15">
        <v>7.1840277777777777E-4</v>
      </c>
      <c r="F40" s="2">
        <v>59.33</v>
      </c>
      <c r="G40" s="2"/>
      <c r="H40" s="15">
        <v>1.1393518518518519E-3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DF33-9C1F-4AAD-8CB2-F70C43510B83}">
  <dimension ref="A1:N40"/>
  <sheetViews>
    <sheetView topLeftCell="A11" zoomScale="90" zoomScaleNormal="90" workbookViewId="0">
      <selection activeCell="F22" sqref="F22"/>
    </sheetView>
  </sheetViews>
  <sheetFormatPr defaultRowHeight="14.4" x14ac:dyDescent="0.3"/>
  <cols>
    <col min="1" max="1" width="18.6640625" bestFit="1" customWidth="1"/>
    <col min="8" max="8" width="9.77734375" style="18" bestFit="1" customWidth="1"/>
    <col min="9" max="9" width="10.21875" customWidth="1"/>
    <col min="11" max="11" width="13.44140625" bestFit="1" customWidth="1"/>
    <col min="12" max="12" width="21.88671875" bestFit="1" customWidth="1"/>
    <col min="13" max="13" width="21.44140625" bestFit="1" customWidth="1"/>
  </cols>
  <sheetData>
    <row r="1" spans="1:14" s="6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7" t="s">
        <v>36</v>
      </c>
      <c r="J1" s="12" t="s">
        <v>37</v>
      </c>
      <c r="K1"/>
      <c r="L1"/>
      <c r="M1"/>
      <c r="N1"/>
    </row>
    <row r="2" spans="1:14" x14ac:dyDescent="0.3">
      <c r="A2" s="40" t="s">
        <v>42</v>
      </c>
      <c r="B2" s="4">
        <v>8</v>
      </c>
      <c r="C2" s="45">
        <f>(-4+Results!C2)</f>
        <v>36.11</v>
      </c>
      <c r="D2" s="3">
        <f>(-4+Results!D2)</f>
        <v>46.45</v>
      </c>
      <c r="E2" s="3">
        <f>(-4+Results!E2)</f>
        <v>53.19</v>
      </c>
      <c r="F2" s="3">
        <f>(-4+Results!F2)</f>
        <v>49.2</v>
      </c>
      <c r="G2" s="3"/>
      <c r="H2" s="46">
        <v>1.0250000000000001E-3</v>
      </c>
      <c r="I2" s="18"/>
      <c r="J2" s="43" t="s">
        <v>69</v>
      </c>
      <c r="K2" s="13" t="s">
        <v>70</v>
      </c>
      <c r="L2" s="13" t="s">
        <v>71</v>
      </c>
      <c r="M2" s="14" t="s">
        <v>72</v>
      </c>
      <c r="N2" s="6"/>
    </row>
    <row r="3" spans="1:14" x14ac:dyDescent="0.3">
      <c r="A3" s="41" t="s">
        <v>62</v>
      </c>
      <c r="B3" s="2">
        <v>8</v>
      </c>
      <c r="C3" s="3">
        <f>(-4+Results!C3)</f>
        <v>40.47</v>
      </c>
      <c r="D3" s="3">
        <f>(-4+Results!D3)</f>
        <v>47.99</v>
      </c>
      <c r="E3" s="3">
        <f>(-4+Results!E3)</f>
        <v>55.5</v>
      </c>
      <c r="F3" s="3"/>
      <c r="G3" s="3">
        <f>(-2+Results!G3)</f>
        <v>21.96</v>
      </c>
      <c r="H3" s="15">
        <v>1.201851851851852E-3</v>
      </c>
      <c r="I3" s="18"/>
      <c r="J3" s="2" t="s">
        <v>10</v>
      </c>
      <c r="K3" s="13" t="s">
        <v>11</v>
      </c>
      <c r="L3" s="13" t="s">
        <v>18</v>
      </c>
      <c r="M3" s="14" t="s">
        <v>38</v>
      </c>
    </row>
    <row r="4" spans="1:14" x14ac:dyDescent="0.3">
      <c r="A4" s="41" t="s">
        <v>28</v>
      </c>
      <c r="B4" s="4">
        <v>9</v>
      </c>
      <c r="C4" s="3">
        <f>(-2+Results!C4)</f>
        <v>39.619999999999997</v>
      </c>
      <c r="D4" s="3">
        <f>(-2+Results!D4)</f>
        <v>49.32</v>
      </c>
      <c r="E4" s="3">
        <v>60.61</v>
      </c>
      <c r="F4" s="2"/>
      <c r="G4" s="3"/>
      <c r="H4" s="15">
        <v>1.2150462962962961E-3</v>
      </c>
      <c r="I4" s="18"/>
      <c r="J4" s="2" t="s">
        <v>12</v>
      </c>
      <c r="K4" s="2" t="s">
        <v>13</v>
      </c>
      <c r="L4" s="2"/>
      <c r="M4" s="2"/>
    </row>
    <row r="5" spans="1:14" x14ac:dyDescent="0.3">
      <c r="A5" s="41" t="s">
        <v>45</v>
      </c>
      <c r="B5" s="4">
        <v>9</v>
      </c>
      <c r="C5" s="3">
        <f>(-2+Results!C5)</f>
        <v>39.47</v>
      </c>
      <c r="D5" s="3">
        <f>(-2+Results!D5)</f>
        <v>54.28</v>
      </c>
      <c r="E5" s="15">
        <v>7.1874999999999999E-4</v>
      </c>
      <c r="F5" s="15"/>
      <c r="G5" s="3">
        <f>(-2+Results!G5)</f>
        <v>22.69</v>
      </c>
      <c r="H5" s="15">
        <v>1.1114583333333334E-3</v>
      </c>
      <c r="I5" s="18"/>
      <c r="J5" s="2" t="s">
        <v>14</v>
      </c>
      <c r="K5" s="13" t="s">
        <v>17</v>
      </c>
      <c r="L5" s="2"/>
      <c r="M5" s="14" t="s">
        <v>40</v>
      </c>
    </row>
    <row r="6" spans="1:14" x14ac:dyDescent="0.3">
      <c r="A6" s="41" t="s">
        <v>29</v>
      </c>
      <c r="B6" s="4">
        <v>9</v>
      </c>
      <c r="C6" s="3">
        <f>(-2+Results!C6)</f>
        <v>48.84</v>
      </c>
      <c r="D6" s="3">
        <f>(-2+Results!D6)</f>
        <v>52.74</v>
      </c>
      <c r="E6" s="15">
        <v>7.3680555555555554E-4</v>
      </c>
      <c r="F6" s="15"/>
      <c r="G6" s="3">
        <f>(-2+Results!G6)</f>
        <v>26.7</v>
      </c>
      <c r="H6" s="15">
        <v>1.3554398148148147E-3</v>
      </c>
      <c r="I6" s="18"/>
      <c r="J6" s="2" t="s">
        <v>15</v>
      </c>
      <c r="K6" s="13" t="s">
        <v>16</v>
      </c>
      <c r="L6" s="2"/>
      <c r="M6" s="14" t="s">
        <v>39</v>
      </c>
    </row>
    <row r="7" spans="1:14" x14ac:dyDescent="0.3">
      <c r="A7" s="41" t="s">
        <v>43</v>
      </c>
      <c r="B7" s="4">
        <v>9</v>
      </c>
      <c r="C7" s="3">
        <f>(-2+Results!C7)</f>
        <v>40.28</v>
      </c>
      <c r="D7" s="3">
        <f>(-2+Results!D7)</f>
        <v>49</v>
      </c>
      <c r="E7" s="15">
        <v>7.1180555555555559E-4</v>
      </c>
      <c r="F7" s="15"/>
      <c r="G7" s="3">
        <f>(-2+Results!G7)</f>
        <v>23.81</v>
      </c>
      <c r="H7" s="15">
        <v>1.1226851851851851E-3</v>
      </c>
      <c r="I7" s="18"/>
    </row>
    <row r="8" spans="1:14" x14ac:dyDescent="0.3">
      <c r="A8" s="41" t="s">
        <v>44</v>
      </c>
      <c r="B8" s="4">
        <v>9</v>
      </c>
      <c r="C8" s="3">
        <f>(-2+Results!C8)</f>
        <v>40.01</v>
      </c>
      <c r="D8" s="3">
        <f>(-2+Results!D8)</f>
        <v>50.85</v>
      </c>
      <c r="E8" s="15">
        <v>7.5763888888888886E-4</v>
      </c>
      <c r="F8" s="15"/>
      <c r="G8" s="3">
        <f>(-2+Results!G8)</f>
        <v>56.04</v>
      </c>
      <c r="H8" s="15">
        <v>1.2204861111111112E-3</v>
      </c>
      <c r="I8" s="18"/>
    </row>
    <row r="9" spans="1:14" x14ac:dyDescent="0.3">
      <c r="A9" s="41" t="s">
        <v>46</v>
      </c>
      <c r="B9" s="4">
        <v>9</v>
      </c>
      <c r="C9" s="3">
        <f>(-2+Results!C9)</f>
        <v>44.04</v>
      </c>
      <c r="D9" s="3">
        <f>(-2+Results!D9)</f>
        <v>51.84</v>
      </c>
      <c r="E9" s="15">
        <v>7.5509259259259258E-4</v>
      </c>
      <c r="F9" s="15"/>
      <c r="G9" s="3"/>
      <c r="H9" s="15"/>
      <c r="I9" s="18"/>
    </row>
    <row r="10" spans="1:14" x14ac:dyDescent="0.3">
      <c r="A10" s="41" t="s">
        <v>47</v>
      </c>
      <c r="B10" s="4">
        <v>9</v>
      </c>
      <c r="C10" s="3">
        <f>(-2+Results!C10)</f>
        <v>45.42</v>
      </c>
      <c r="D10" s="3">
        <f>(-2+Results!D10)</f>
        <v>56.26</v>
      </c>
      <c r="E10" s="15">
        <v>8.0543981481481482E-4</v>
      </c>
      <c r="F10" s="15"/>
      <c r="G10" s="3">
        <f>(-2+Results!G10)</f>
        <v>27.37</v>
      </c>
      <c r="H10" s="15">
        <v>1.3413194444444445E-3</v>
      </c>
      <c r="I10" s="18"/>
    </row>
    <row r="11" spans="1:14" x14ac:dyDescent="0.3">
      <c r="A11" s="41" t="s">
        <v>48</v>
      </c>
      <c r="B11" s="4">
        <v>9</v>
      </c>
      <c r="C11" s="3">
        <f>(-2+Results!C11)</f>
        <v>44.12</v>
      </c>
      <c r="D11" s="3">
        <f>(-2+Results!D11)</f>
        <v>53.93</v>
      </c>
      <c r="E11" s="15">
        <v>7.7222222222222221E-4</v>
      </c>
      <c r="F11" s="15"/>
      <c r="G11" s="3">
        <f>(-2+Results!G11)</f>
        <v>23.37</v>
      </c>
      <c r="H11" s="15">
        <v>1.2474537037037037E-3</v>
      </c>
      <c r="I11" s="18"/>
      <c r="J11" s="8" t="s">
        <v>26</v>
      </c>
    </row>
    <row r="12" spans="1:14" x14ac:dyDescent="0.3">
      <c r="A12" s="41" t="s">
        <v>31</v>
      </c>
      <c r="B12" s="2">
        <v>9</v>
      </c>
      <c r="C12" s="3">
        <f>(-2+Results!C12)</f>
        <v>40.43</v>
      </c>
      <c r="D12" s="3">
        <f>(-2+Results!D12)</f>
        <v>52.31</v>
      </c>
      <c r="E12" s="3">
        <f>(-2+Results!E12)</f>
        <v>51.13</v>
      </c>
      <c r="F12" s="45">
        <f>(-2+Results!F12)</f>
        <v>43.16</v>
      </c>
      <c r="G12" s="3"/>
      <c r="H12" s="15">
        <v>1.0934027777777778E-3</v>
      </c>
      <c r="I12" s="18"/>
    </row>
    <row r="13" spans="1:14" x14ac:dyDescent="0.3">
      <c r="A13" s="41" t="s">
        <v>66</v>
      </c>
      <c r="B13" s="2">
        <v>9</v>
      </c>
      <c r="C13" s="3">
        <f>(-2+Results!C13)</f>
        <v>39.65</v>
      </c>
      <c r="D13" s="3">
        <f>(-2+Results!D13)</f>
        <v>45.53</v>
      </c>
      <c r="E13" s="3">
        <f>(-2+Results!E13)</f>
        <v>57.28</v>
      </c>
      <c r="F13" s="3">
        <f>(-4+Results!F13)</f>
        <v>49.53</v>
      </c>
      <c r="G13" s="3"/>
      <c r="H13" s="15">
        <v>1.1034722222222223E-3</v>
      </c>
      <c r="I13" s="18"/>
    </row>
    <row r="14" spans="1:14" x14ac:dyDescent="0.3">
      <c r="A14" s="41" t="s">
        <v>30</v>
      </c>
      <c r="B14" s="2">
        <v>9</v>
      </c>
      <c r="C14" s="3">
        <f>(-2+Results!C14)</f>
        <v>40.950000000000003</v>
      </c>
      <c r="D14" s="3">
        <f>(-2+Results!D14)</f>
        <v>48.25</v>
      </c>
      <c r="E14" s="3">
        <f>(-2+Results!E14)</f>
        <v>53.98</v>
      </c>
      <c r="F14" s="3">
        <v>58.68</v>
      </c>
      <c r="G14" s="3"/>
      <c r="H14" s="15">
        <v>1.2126157407407409E-3</v>
      </c>
      <c r="I14" s="20"/>
    </row>
    <row r="15" spans="1:14" x14ac:dyDescent="0.3">
      <c r="A15" s="41" t="s">
        <v>49</v>
      </c>
      <c r="B15" s="4">
        <v>10</v>
      </c>
      <c r="C15" s="3">
        <v>42.87</v>
      </c>
      <c r="D15" s="3">
        <v>47.48</v>
      </c>
      <c r="E15" s="15">
        <v>7.3425925925925926E-4</v>
      </c>
      <c r="F15" s="3"/>
      <c r="G15" s="3">
        <v>24.42</v>
      </c>
      <c r="H15" s="15">
        <v>1.2331018518518518E-3</v>
      </c>
      <c r="I15" s="20"/>
    </row>
    <row r="16" spans="1:14" x14ac:dyDescent="0.3">
      <c r="A16" s="41" t="s">
        <v>50</v>
      </c>
      <c r="B16" s="4">
        <v>10</v>
      </c>
      <c r="C16" s="3">
        <v>43.53</v>
      </c>
      <c r="D16" s="3">
        <v>49.28</v>
      </c>
      <c r="E16" s="3">
        <v>59.03</v>
      </c>
      <c r="F16" s="3"/>
      <c r="G16" s="3">
        <v>23.03</v>
      </c>
      <c r="H16" s="15">
        <v>1.2840277777777778E-3</v>
      </c>
      <c r="I16" s="20"/>
    </row>
    <row r="17" spans="1:9" x14ac:dyDescent="0.3">
      <c r="A17" s="41" t="s">
        <v>51</v>
      </c>
      <c r="B17" s="4">
        <v>10</v>
      </c>
      <c r="C17" s="3">
        <v>45.41</v>
      </c>
      <c r="D17" s="3">
        <v>57.21</v>
      </c>
      <c r="E17" s="15">
        <v>7.9687499999999995E-4</v>
      </c>
      <c r="F17" s="3"/>
      <c r="G17" s="3">
        <v>32.44</v>
      </c>
      <c r="H17" s="15">
        <v>1.4417824074074072E-3</v>
      </c>
      <c r="I17" s="20"/>
    </row>
    <row r="18" spans="1:9" x14ac:dyDescent="0.3">
      <c r="A18" s="41" t="s">
        <v>52</v>
      </c>
      <c r="B18" s="2">
        <v>10</v>
      </c>
      <c r="C18" s="3">
        <v>38.75</v>
      </c>
      <c r="D18" s="3">
        <v>56.77</v>
      </c>
      <c r="E18" s="15">
        <v>7.2719907407407401E-4</v>
      </c>
      <c r="F18" s="15">
        <v>7.5277777777777789E-4</v>
      </c>
      <c r="G18" s="3"/>
      <c r="H18" s="15">
        <v>1.1784722222222222E-3</v>
      </c>
      <c r="I18" s="20"/>
    </row>
    <row r="19" spans="1:9" x14ac:dyDescent="0.3">
      <c r="A19" s="41" t="s">
        <v>27</v>
      </c>
      <c r="B19" s="2">
        <v>10</v>
      </c>
      <c r="C19" s="3">
        <v>44.94</v>
      </c>
      <c r="D19" s="3">
        <v>52.64</v>
      </c>
      <c r="E19" s="3">
        <v>58.49</v>
      </c>
      <c r="F19" s="15">
        <v>7.2523148148148143E-4</v>
      </c>
      <c r="G19" s="3"/>
      <c r="H19" s="15">
        <v>1.3076388888888888E-3</v>
      </c>
      <c r="I19" s="20"/>
    </row>
    <row r="20" spans="1:9" x14ac:dyDescent="0.3">
      <c r="A20" s="41" t="s">
        <v>53</v>
      </c>
      <c r="B20" s="2">
        <v>10</v>
      </c>
      <c r="C20" s="3">
        <v>42.47</v>
      </c>
      <c r="D20" s="3">
        <v>49.57</v>
      </c>
      <c r="E20" s="3">
        <v>55.97</v>
      </c>
      <c r="F20" s="3">
        <v>49.34</v>
      </c>
      <c r="G20" s="3"/>
      <c r="H20" s="15">
        <v>1.1581018518518518E-3</v>
      </c>
      <c r="I20" s="20"/>
    </row>
    <row r="21" spans="1:9" x14ac:dyDescent="0.3">
      <c r="A21" s="41" t="s">
        <v>54</v>
      </c>
      <c r="B21" s="2">
        <v>10</v>
      </c>
      <c r="C21" s="3">
        <v>40.369999999999997</v>
      </c>
      <c r="D21" s="3">
        <v>51.7</v>
      </c>
      <c r="E21" s="3">
        <v>58.27</v>
      </c>
      <c r="F21" s="15">
        <v>6.9456018518518521E-4</v>
      </c>
      <c r="G21" s="3"/>
      <c r="H21" s="15">
        <v>1.153587962962963E-3</v>
      </c>
      <c r="I21" s="20"/>
    </row>
    <row r="22" spans="1:9" x14ac:dyDescent="0.3">
      <c r="A22" s="41" t="s">
        <v>55</v>
      </c>
      <c r="B22" s="2">
        <v>10</v>
      </c>
      <c r="C22" s="3">
        <v>41.63</v>
      </c>
      <c r="D22" s="3">
        <v>54.38</v>
      </c>
      <c r="E22" s="15">
        <v>7.7141203703703714E-4</v>
      </c>
      <c r="F22" s="60">
        <v>58.72</v>
      </c>
      <c r="G22" s="3"/>
      <c r="H22" s="15">
        <v>1.1381944444444445E-3</v>
      </c>
      <c r="I22" s="20"/>
    </row>
    <row r="23" spans="1:9" x14ac:dyDescent="0.3">
      <c r="A23" s="41" t="s">
        <v>56</v>
      </c>
      <c r="B23" s="2">
        <v>10</v>
      </c>
      <c r="C23" s="3">
        <v>43.41</v>
      </c>
      <c r="D23" s="3">
        <v>56.72</v>
      </c>
      <c r="E23" s="15">
        <v>7.1574074074074075E-4</v>
      </c>
      <c r="F23" s="3"/>
      <c r="G23" s="3">
        <v>27.25</v>
      </c>
      <c r="H23" s="15">
        <v>1.282986111111111E-3</v>
      </c>
      <c r="I23" s="20"/>
    </row>
    <row r="24" spans="1:9" x14ac:dyDescent="0.3">
      <c r="A24" s="41" t="s">
        <v>57</v>
      </c>
      <c r="B24" s="2">
        <v>10</v>
      </c>
      <c r="C24" s="3">
        <v>41.28</v>
      </c>
      <c r="D24" s="3">
        <v>59</v>
      </c>
      <c r="E24" s="3">
        <v>56.18</v>
      </c>
      <c r="F24" s="3"/>
      <c r="G24" s="3">
        <v>28.57</v>
      </c>
      <c r="H24" s="15">
        <v>1.2563657407407406E-3</v>
      </c>
      <c r="I24" s="20"/>
    </row>
    <row r="25" spans="1:9" x14ac:dyDescent="0.3">
      <c r="A25" s="41" t="s">
        <v>58</v>
      </c>
      <c r="B25" s="2">
        <v>10</v>
      </c>
      <c r="C25" s="3">
        <v>42.97</v>
      </c>
      <c r="D25" s="3">
        <v>57.66</v>
      </c>
      <c r="E25" s="15">
        <v>8.7083333333333327E-4</v>
      </c>
      <c r="F25" s="3"/>
      <c r="G25" s="3">
        <v>30.88</v>
      </c>
      <c r="H25" s="15">
        <v>1.2922453703703705E-3</v>
      </c>
      <c r="I25" s="20"/>
    </row>
    <row r="26" spans="1:9" x14ac:dyDescent="0.3">
      <c r="A26" s="41" t="s">
        <v>67</v>
      </c>
      <c r="B26" s="2">
        <v>10</v>
      </c>
      <c r="C26" s="3">
        <v>42.47</v>
      </c>
      <c r="D26" s="3">
        <v>52.72</v>
      </c>
      <c r="E26" s="15">
        <v>7.4039351851851848E-4</v>
      </c>
      <c r="F26" s="15">
        <v>7.0706018518518524E-4</v>
      </c>
      <c r="G26" s="3"/>
      <c r="H26" s="15">
        <v>1.1950231481481482E-3</v>
      </c>
      <c r="I26" s="20"/>
    </row>
    <row r="27" spans="1:9" x14ac:dyDescent="0.3">
      <c r="A27" s="41" t="s">
        <v>59</v>
      </c>
      <c r="B27" s="2">
        <v>10</v>
      </c>
      <c r="C27" s="3">
        <v>41.59</v>
      </c>
      <c r="D27" s="3">
        <v>58.56</v>
      </c>
      <c r="E27" s="15">
        <v>7.5127314814814816E-4</v>
      </c>
      <c r="F27" s="3"/>
      <c r="G27" s="3">
        <v>32.119999999999997</v>
      </c>
      <c r="H27" s="15">
        <v>1.3760416666666667E-3</v>
      </c>
      <c r="I27" s="20"/>
    </row>
    <row r="28" spans="1:9" x14ac:dyDescent="0.3">
      <c r="A28" s="41" t="s">
        <v>60</v>
      </c>
      <c r="B28" s="2">
        <v>10</v>
      </c>
      <c r="C28" s="3">
        <v>43.69</v>
      </c>
      <c r="D28" s="3">
        <v>54.19</v>
      </c>
      <c r="E28" s="15">
        <v>7.063657407407408E-4</v>
      </c>
      <c r="F28" s="3"/>
      <c r="G28" s="3">
        <v>27.15</v>
      </c>
      <c r="H28" s="15">
        <v>1.2402777777777776E-3</v>
      </c>
      <c r="I28" s="20"/>
    </row>
    <row r="29" spans="1:9" x14ac:dyDescent="0.3">
      <c r="A29" s="41" t="s">
        <v>34</v>
      </c>
      <c r="B29" s="2">
        <v>10</v>
      </c>
      <c r="C29" s="3">
        <v>37.97</v>
      </c>
      <c r="D29" s="3">
        <v>47.42</v>
      </c>
      <c r="E29" s="3">
        <v>53.36</v>
      </c>
      <c r="F29" s="3">
        <v>48.31</v>
      </c>
      <c r="G29" s="3"/>
      <c r="H29" s="15">
        <v>1.1123842592592594E-3</v>
      </c>
      <c r="I29" s="18"/>
    </row>
    <row r="30" spans="1:9" x14ac:dyDescent="0.3">
      <c r="A30" s="41" t="s">
        <v>61</v>
      </c>
      <c r="B30" s="2">
        <v>10</v>
      </c>
      <c r="C30" s="3">
        <v>46.99</v>
      </c>
      <c r="D30" s="3">
        <v>58.1</v>
      </c>
      <c r="E30" s="15">
        <v>7.6597222222222225E-4</v>
      </c>
      <c r="F30" s="3"/>
      <c r="G30" s="3">
        <v>28.88</v>
      </c>
      <c r="H30" s="15"/>
      <c r="I30" s="18"/>
    </row>
    <row r="31" spans="1:9" x14ac:dyDescent="0.3">
      <c r="A31" s="41" t="s">
        <v>68</v>
      </c>
      <c r="B31" s="2">
        <v>10</v>
      </c>
      <c r="C31" s="3">
        <v>43.99</v>
      </c>
      <c r="D31" s="3">
        <v>54.12</v>
      </c>
      <c r="E31" s="15">
        <v>8.6666666666666663E-4</v>
      </c>
      <c r="F31" s="3"/>
      <c r="G31" s="3">
        <v>30.38</v>
      </c>
      <c r="H31" s="15">
        <v>1.368287037037037E-3</v>
      </c>
      <c r="I31" s="18"/>
    </row>
    <row r="32" spans="1:9" x14ac:dyDescent="0.3">
      <c r="A32" s="41" t="s">
        <v>8</v>
      </c>
      <c r="B32" s="2">
        <v>10</v>
      </c>
      <c r="C32" s="3">
        <v>43.54</v>
      </c>
      <c r="D32" s="3">
        <v>51.78</v>
      </c>
      <c r="E32" s="10">
        <v>59.37</v>
      </c>
      <c r="F32" s="3">
        <v>58</v>
      </c>
      <c r="G32" s="3"/>
      <c r="H32" s="15">
        <v>1.2869212962962962E-3</v>
      </c>
      <c r="I32" s="19"/>
    </row>
    <row r="33" spans="1:9" x14ac:dyDescent="0.3">
      <c r="A33" s="41" t="s">
        <v>9</v>
      </c>
      <c r="B33" s="2">
        <v>10</v>
      </c>
      <c r="C33" s="2">
        <v>36.49</v>
      </c>
      <c r="D33" s="45">
        <v>44.9</v>
      </c>
      <c r="E33" s="45">
        <v>49.26</v>
      </c>
      <c r="F33" s="3">
        <v>48.39</v>
      </c>
      <c r="G33" s="16"/>
      <c r="H33" s="15">
        <v>1.0688657407407407E-3</v>
      </c>
      <c r="I33" s="18"/>
    </row>
    <row r="34" spans="1:9" x14ac:dyDescent="0.3">
      <c r="A34" s="41" t="s">
        <v>7</v>
      </c>
      <c r="B34" s="2">
        <v>10</v>
      </c>
      <c r="C34" s="3">
        <v>39.75</v>
      </c>
      <c r="D34" s="3">
        <v>47.95</v>
      </c>
      <c r="E34" s="15">
        <v>8.3344907407407413E-4</v>
      </c>
      <c r="F34" s="3">
        <v>59.92</v>
      </c>
      <c r="G34" s="3"/>
      <c r="H34" s="15">
        <v>1.1214120370370371E-3</v>
      </c>
      <c r="I34" s="18"/>
    </row>
    <row r="35" spans="1:9" x14ac:dyDescent="0.3">
      <c r="A35" s="41" t="s">
        <v>33</v>
      </c>
      <c r="B35" s="2">
        <v>10</v>
      </c>
      <c r="C35" s="3">
        <v>44.16</v>
      </c>
      <c r="D35" s="3">
        <v>50.94</v>
      </c>
      <c r="E35" s="15">
        <v>7.1331018518518521E-4</v>
      </c>
      <c r="F35" s="3">
        <v>54.34</v>
      </c>
      <c r="G35" s="3"/>
      <c r="H35" s="15">
        <v>1.2789351851851853E-3</v>
      </c>
    </row>
    <row r="36" spans="1:9" x14ac:dyDescent="0.3">
      <c r="A36" s="41" t="s">
        <v>32</v>
      </c>
      <c r="B36" s="2">
        <v>11</v>
      </c>
      <c r="C36" s="3">
        <f>(2+Results!C36)</f>
        <v>43.65</v>
      </c>
      <c r="D36" s="3">
        <f>(2+Results!D36)</f>
        <v>49.53</v>
      </c>
      <c r="E36" s="3">
        <f>(2+Results!E36)</f>
        <v>61.28</v>
      </c>
      <c r="F36" s="3">
        <f>(2+Results!F36)</f>
        <v>55.53</v>
      </c>
      <c r="G36" s="2"/>
      <c r="H36" s="15">
        <v>1.196064814814815E-3</v>
      </c>
    </row>
    <row r="37" spans="1:9" x14ac:dyDescent="0.3">
      <c r="A37" s="41" t="s">
        <v>63</v>
      </c>
      <c r="B37" s="2">
        <v>11</v>
      </c>
      <c r="C37" s="3">
        <f>(2+Results!C37)</f>
        <v>39.93</v>
      </c>
      <c r="D37" s="3">
        <f>(2+Results!D37)</f>
        <v>48.89</v>
      </c>
      <c r="E37" s="3">
        <f>(2+Results!E37)</f>
        <v>56.8</v>
      </c>
      <c r="F37" s="3">
        <f>(2+Results!F37)</f>
        <v>56.16</v>
      </c>
      <c r="G37" s="2"/>
      <c r="H37" s="15">
        <v>1.1315972222222224E-3</v>
      </c>
    </row>
    <row r="38" spans="1:9" x14ac:dyDescent="0.3">
      <c r="A38" s="41" t="s">
        <v>64</v>
      </c>
      <c r="B38" s="2">
        <v>11</v>
      </c>
      <c r="C38" s="3">
        <f>(2+Results!C38)</f>
        <v>43.77</v>
      </c>
      <c r="D38" s="3">
        <f>(2+Results!D38)</f>
        <v>50.02</v>
      </c>
      <c r="E38" s="15">
        <v>7.9895833333333338E-4</v>
      </c>
      <c r="F38" s="44">
        <v>8.9247685185185187E-4</v>
      </c>
      <c r="G38" s="2"/>
      <c r="H38" s="15">
        <v>1.2086805555555557E-3</v>
      </c>
    </row>
    <row r="39" spans="1:9" x14ac:dyDescent="0.3">
      <c r="A39" s="41" t="s">
        <v>35</v>
      </c>
      <c r="B39" s="2">
        <v>12</v>
      </c>
      <c r="C39" s="3">
        <f>(4+Results!C39)</f>
        <v>43.88</v>
      </c>
      <c r="D39" s="3">
        <f>(4+Results!D39)</f>
        <v>54.28</v>
      </c>
      <c r="E39" s="15">
        <v>7.7037037037037037E-4</v>
      </c>
      <c r="F39" s="15">
        <v>7.8773148148148149E-4</v>
      </c>
      <c r="G39" s="2"/>
      <c r="H39" s="15"/>
    </row>
    <row r="40" spans="1:9" x14ac:dyDescent="0.3">
      <c r="A40" s="41" t="s">
        <v>65</v>
      </c>
      <c r="B40" s="2">
        <v>12</v>
      </c>
      <c r="C40" s="3">
        <f>(4+Results!C40)</f>
        <v>43.65</v>
      </c>
      <c r="D40" s="3">
        <f>(4+Results!D40)</f>
        <v>51.05</v>
      </c>
      <c r="E40" s="15">
        <v>7.8784722222222212E-4</v>
      </c>
      <c r="F40" s="15">
        <v>7.3298611111111112E-4</v>
      </c>
      <c r="G40" s="2"/>
      <c r="H40" s="15">
        <v>1.2319444444444444E-3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E7FF-CFE2-4D09-A0D2-3996D14D59BC}">
  <dimension ref="A1:G19"/>
  <sheetViews>
    <sheetView workbookViewId="0">
      <selection activeCell="D14" sqref="D14"/>
    </sheetView>
  </sheetViews>
  <sheetFormatPr defaultRowHeight="14.4" x14ac:dyDescent="0.3"/>
  <cols>
    <col min="1" max="1" width="9.77734375" bestFit="1" customWidth="1"/>
    <col min="2" max="2" width="14.5546875" bestFit="1" customWidth="1"/>
    <col min="3" max="3" width="16.21875" bestFit="1" customWidth="1"/>
    <col min="4" max="4" width="15.5546875" bestFit="1" customWidth="1"/>
    <col min="5" max="5" width="15.109375" bestFit="1" customWidth="1"/>
    <col min="6" max="6" width="17.21875" bestFit="1" customWidth="1"/>
    <col min="7" max="7" width="15.6640625" customWidth="1"/>
  </cols>
  <sheetData>
    <row r="1" spans="1:7" ht="15" thickBot="1" x14ac:dyDescent="0.35"/>
    <row r="2" spans="1:7" ht="15" thickBot="1" x14ac:dyDescent="0.35">
      <c r="A2" s="21" t="s">
        <v>19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31" t="s">
        <v>36</v>
      </c>
    </row>
    <row r="3" spans="1:7" x14ac:dyDescent="0.3">
      <c r="A3" s="23" t="s">
        <v>41</v>
      </c>
      <c r="B3" s="35" t="s">
        <v>42</v>
      </c>
      <c r="C3" s="24" t="s">
        <v>42</v>
      </c>
      <c r="D3" s="24" t="s">
        <v>42</v>
      </c>
      <c r="E3" s="24" t="s">
        <v>42</v>
      </c>
      <c r="F3" s="35" t="s">
        <v>62</v>
      </c>
      <c r="G3" s="38" t="s">
        <v>42</v>
      </c>
    </row>
    <row r="4" spans="1:7" x14ac:dyDescent="0.3">
      <c r="A4" s="26" t="s">
        <v>24</v>
      </c>
      <c r="B4" s="50">
        <v>40.11</v>
      </c>
      <c r="C4" s="48">
        <v>50.45</v>
      </c>
      <c r="D4" s="49">
        <v>57.19</v>
      </c>
      <c r="E4" s="48">
        <v>53.2</v>
      </c>
      <c r="F4" s="50">
        <v>23.96</v>
      </c>
      <c r="G4" s="39">
        <v>1.1175925925925926E-3</v>
      </c>
    </row>
    <row r="5" spans="1:7" ht="15" thickBot="1" x14ac:dyDescent="0.35">
      <c r="A5" s="29" t="s">
        <v>25</v>
      </c>
      <c r="B5" s="34">
        <v>36.11</v>
      </c>
      <c r="C5" s="49">
        <v>46.45</v>
      </c>
      <c r="D5" s="49">
        <v>53.19</v>
      </c>
      <c r="E5" s="49">
        <v>49.2</v>
      </c>
      <c r="F5" s="34">
        <v>21.96</v>
      </c>
      <c r="G5" s="39">
        <v>1.0250000000000001E-3</v>
      </c>
    </row>
    <row r="6" spans="1:7" x14ac:dyDescent="0.3">
      <c r="A6" s="23" t="s">
        <v>20</v>
      </c>
      <c r="B6" s="47" t="s">
        <v>28</v>
      </c>
      <c r="C6" s="24" t="s">
        <v>66</v>
      </c>
      <c r="D6" s="24" t="s">
        <v>31</v>
      </c>
      <c r="E6" s="35" t="s">
        <v>31</v>
      </c>
      <c r="F6" s="24" t="s">
        <v>45</v>
      </c>
      <c r="G6" s="25" t="s">
        <v>31</v>
      </c>
    </row>
    <row r="7" spans="1:7" x14ac:dyDescent="0.3">
      <c r="A7" s="26" t="s">
        <v>24</v>
      </c>
      <c r="B7" s="27">
        <v>41.62</v>
      </c>
      <c r="C7" s="27">
        <v>47.53</v>
      </c>
      <c r="D7" s="49">
        <v>53.13</v>
      </c>
      <c r="E7" s="36">
        <v>45.16</v>
      </c>
      <c r="F7" s="28">
        <v>24.69</v>
      </c>
      <c r="G7" s="51">
        <v>1.139699074074074E-3</v>
      </c>
    </row>
    <row r="8" spans="1:7" ht="15" thickBot="1" x14ac:dyDescent="0.35">
      <c r="A8" s="29" t="s">
        <v>25</v>
      </c>
      <c r="B8" s="11">
        <v>39.619999999999997</v>
      </c>
      <c r="C8" s="11">
        <v>45.53</v>
      </c>
      <c r="D8" s="11">
        <v>51.13</v>
      </c>
      <c r="E8" s="7">
        <v>43.16</v>
      </c>
      <c r="F8" s="11">
        <v>23.69</v>
      </c>
      <c r="G8" s="51">
        <v>1.0934027777777778E-3</v>
      </c>
    </row>
    <row r="9" spans="1:7" x14ac:dyDescent="0.3">
      <c r="A9" s="23" t="s">
        <v>21</v>
      </c>
      <c r="B9" s="24" t="s">
        <v>9</v>
      </c>
      <c r="C9" s="35" t="s">
        <v>9</v>
      </c>
      <c r="D9" s="35" t="s">
        <v>9</v>
      </c>
      <c r="E9" s="24" t="s">
        <v>34</v>
      </c>
      <c r="F9" s="24" t="s">
        <v>50</v>
      </c>
      <c r="G9" s="25" t="s">
        <v>9</v>
      </c>
    </row>
    <row r="10" spans="1:7" x14ac:dyDescent="0.3">
      <c r="A10" s="26" t="s">
        <v>24</v>
      </c>
      <c r="B10" s="52">
        <v>36.49</v>
      </c>
      <c r="C10" s="34">
        <v>44.9</v>
      </c>
      <c r="D10" s="34">
        <v>49.26</v>
      </c>
      <c r="E10" s="49">
        <v>48.31</v>
      </c>
      <c r="F10" s="49">
        <v>23.03</v>
      </c>
      <c r="G10" s="32">
        <v>1.0688657407407407E-3</v>
      </c>
    </row>
    <row r="11" spans="1:7" ht="15" thickBot="1" x14ac:dyDescent="0.35">
      <c r="A11" s="29" t="s">
        <v>25</v>
      </c>
      <c r="B11" s="59">
        <v>36.49</v>
      </c>
      <c r="C11" s="37">
        <v>44.9</v>
      </c>
      <c r="D11" s="37">
        <v>49.26</v>
      </c>
      <c r="E11" s="58">
        <v>48.31</v>
      </c>
      <c r="F11" s="58">
        <v>23.03</v>
      </c>
      <c r="G11" s="33">
        <v>1.0688657407407407E-3</v>
      </c>
    </row>
    <row r="12" spans="1:7" x14ac:dyDescent="0.3">
      <c r="A12" s="54" t="s">
        <v>22</v>
      </c>
      <c r="B12" s="55" t="s">
        <v>73</v>
      </c>
      <c r="C12" s="55" t="s">
        <v>73</v>
      </c>
      <c r="D12" s="55" t="s">
        <v>73</v>
      </c>
      <c r="E12" s="56" t="s">
        <v>32</v>
      </c>
      <c r="F12" s="55"/>
      <c r="G12" s="57" t="s">
        <v>73</v>
      </c>
    </row>
    <row r="13" spans="1:7" x14ac:dyDescent="0.3">
      <c r="A13" s="26" t="s">
        <v>24</v>
      </c>
      <c r="B13" s="49">
        <v>37.93</v>
      </c>
      <c r="C13" s="49">
        <v>46.89</v>
      </c>
      <c r="D13" s="49">
        <v>54.8</v>
      </c>
      <c r="E13" s="28">
        <v>53.53</v>
      </c>
      <c r="F13" s="28"/>
      <c r="G13" s="32">
        <v>1.085300925925926E-3</v>
      </c>
    </row>
    <row r="14" spans="1:7" ht="15" thickBot="1" x14ac:dyDescent="0.35">
      <c r="A14" s="29" t="s">
        <v>25</v>
      </c>
      <c r="B14" s="30">
        <v>39.93</v>
      </c>
      <c r="C14" s="30">
        <v>48.89</v>
      </c>
      <c r="D14" s="30">
        <v>56.8</v>
      </c>
      <c r="E14" s="11">
        <v>55.53</v>
      </c>
      <c r="F14" s="11"/>
      <c r="G14" s="33">
        <v>1.1315972222222224E-3</v>
      </c>
    </row>
    <row r="15" spans="1:7" x14ac:dyDescent="0.3">
      <c r="A15" s="23" t="s">
        <v>23</v>
      </c>
      <c r="B15" s="24" t="s">
        <v>65</v>
      </c>
      <c r="C15" s="24" t="s">
        <v>65</v>
      </c>
      <c r="D15" s="24" t="s">
        <v>35</v>
      </c>
      <c r="E15" s="24" t="s">
        <v>65</v>
      </c>
      <c r="F15" s="24"/>
      <c r="G15" s="25" t="s">
        <v>65</v>
      </c>
    </row>
    <row r="16" spans="1:7" x14ac:dyDescent="0.3">
      <c r="A16" s="26" t="s">
        <v>24</v>
      </c>
      <c r="B16" s="52">
        <v>39.65</v>
      </c>
      <c r="C16" s="52">
        <v>47.05</v>
      </c>
      <c r="D16" s="16">
        <v>7.0092592592592591E-4</v>
      </c>
      <c r="E16" s="52">
        <v>59.33</v>
      </c>
      <c r="F16" s="28"/>
      <c r="G16" s="32">
        <v>1.1393518518518519E-3</v>
      </c>
    </row>
    <row r="17" spans="1:7" ht="15" thickBot="1" x14ac:dyDescent="0.35">
      <c r="A17" s="29" t="s">
        <v>25</v>
      </c>
      <c r="B17" s="11">
        <v>43.65</v>
      </c>
      <c r="C17" s="11">
        <v>51.05</v>
      </c>
      <c r="D17" s="53">
        <v>7.4722222222222225E-4</v>
      </c>
      <c r="E17" s="53">
        <v>7.3298611111111112E-4</v>
      </c>
      <c r="F17" s="11"/>
      <c r="G17" s="33">
        <v>1.2319444444444444E-3</v>
      </c>
    </row>
    <row r="19" spans="1:7" x14ac:dyDescent="0.3">
      <c r="A19" s="8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KOTP Adjusted times</vt:lpstr>
      <vt:lpstr>Age Group Winners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Weller</dc:creator>
  <cp:lastModifiedBy>James Weller</cp:lastModifiedBy>
  <dcterms:created xsi:type="dcterms:W3CDTF">2023-12-18T10:20:21Z</dcterms:created>
  <dcterms:modified xsi:type="dcterms:W3CDTF">2024-09-24T18:12:58Z</dcterms:modified>
</cp:coreProperties>
</file>